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640" windowHeight="9555" activeTab="3"/>
  </bookViews>
  <sheets>
    <sheet name="vynalezci" sheetId="7" r:id="rId1"/>
    <sheet name="informatikove" sheetId="8" r:id="rId2"/>
    <sheet name="basnici" sheetId="5" r:id="rId3"/>
    <sheet name="filosofove" sheetId="6" r:id="rId4"/>
  </sheets>
  <calcPr calcId="145621"/>
</workbook>
</file>

<file path=xl/calcChain.xml><?xml version="1.0" encoding="utf-8"?>
<calcChain xmlns="http://schemas.openxmlformats.org/spreadsheetml/2006/main">
  <c r="Q4" i="8" l="1"/>
  <c r="Q5" i="8"/>
  <c r="Q6" i="8"/>
  <c r="Q7" i="8"/>
  <c r="Q8" i="8"/>
  <c r="U4" i="5" l="1"/>
  <c r="U5" i="5"/>
  <c r="U6" i="5"/>
  <c r="U7" i="5"/>
  <c r="U8" i="5"/>
  <c r="U9" i="5"/>
  <c r="U10" i="5"/>
  <c r="U11" i="5"/>
  <c r="U12" i="5"/>
  <c r="T13" i="7" l="1"/>
  <c r="T8" i="7"/>
  <c r="T10" i="7"/>
  <c r="T12" i="7"/>
  <c r="T11" i="7"/>
  <c r="T9" i="7"/>
  <c r="T7" i="7"/>
  <c r="T6" i="7"/>
  <c r="T5" i="7"/>
  <c r="T4" i="7"/>
  <c r="U21" i="6"/>
  <c r="U22" i="6"/>
  <c r="U23" i="6"/>
  <c r="U24" i="6"/>
  <c r="U25" i="6"/>
  <c r="U20" i="6"/>
  <c r="T21" i="6"/>
  <c r="T22" i="6"/>
  <c r="T23" i="6"/>
  <c r="T24" i="6"/>
  <c r="T26" i="6"/>
  <c r="T20" i="6"/>
  <c r="S21" i="6"/>
  <c r="S22" i="6"/>
  <c r="S23" i="6"/>
  <c r="S25" i="6"/>
  <c r="S26" i="6"/>
  <c r="S20" i="6"/>
  <c r="R21" i="6"/>
  <c r="R22" i="6"/>
  <c r="R24" i="6"/>
  <c r="R25" i="6"/>
  <c r="R26" i="6"/>
  <c r="R20" i="6"/>
  <c r="Q21" i="6"/>
  <c r="Q23" i="6"/>
  <c r="Q24" i="6"/>
  <c r="Q25" i="6"/>
  <c r="Q26" i="6"/>
  <c r="Q20" i="6"/>
  <c r="P20" i="6"/>
  <c r="P23" i="6"/>
  <c r="P24" i="6"/>
  <c r="P25" i="6"/>
  <c r="P26" i="6"/>
  <c r="P22" i="6"/>
  <c r="O22" i="6"/>
  <c r="O23" i="6"/>
  <c r="O24" i="6"/>
  <c r="O25" i="6"/>
  <c r="O26" i="6"/>
  <c r="O21" i="6"/>
  <c r="N21" i="6"/>
  <c r="P19" i="6" s="1"/>
  <c r="N22" i="6"/>
  <c r="Q19" i="6" s="1"/>
  <c r="N23" i="6"/>
  <c r="R19" i="6" s="1"/>
  <c r="N24" i="6"/>
  <c r="S19" i="6" s="1"/>
  <c r="N25" i="6"/>
  <c r="T19" i="6" s="1"/>
  <c r="N26" i="6"/>
  <c r="U19" i="6" s="1"/>
  <c r="N20" i="6"/>
  <c r="O19" i="6" s="1"/>
  <c r="R12" i="6" l="1"/>
  <c r="R9" i="6"/>
  <c r="R10" i="6"/>
  <c r="R11" i="6"/>
  <c r="R8" i="6"/>
  <c r="R7" i="6"/>
  <c r="R6" i="6"/>
</calcChain>
</file>

<file path=xl/sharedStrings.xml><?xml version="1.0" encoding="utf-8"?>
<sst xmlns="http://schemas.openxmlformats.org/spreadsheetml/2006/main" count="68" uniqueCount="41">
  <si>
    <t>narozen</t>
  </si>
  <si>
    <t>věk</t>
  </si>
  <si>
    <t>jméno</t>
  </si>
  <si>
    <t>zemřel</t>
  </si>
  <si>
    <t>Jiří Orten</t>
  </si>
  <si>
    <t>František Halas</t>
  </si>
  <si>
    <t>Jan Zahradníček</t>
  </si>
  <si>
    <t>Vladimír Holan</t>
  </si>
  <si>
    <t>Jan Skácel</t>
  </si>
  <si>
    <t>Vítězslav Nezval</t>
  </si>
  <si>
    <t>Ivan Blatný</t>
  </si>
  <si>
    <t>Jiří Wolker</t>
  </si>
  <si>
    <t>Jaroslav Seifert</t>
  </si>
  <si>
    <t>Platon</t>
  </si>
  <si>
    <t>Aristoteles</t>
  </si>
  <si>
    <t>Euklides</t>
  </si>
  <si>
    <t>Demokritos</t>
  </si>
  <si>
    <t>Pythagoras</t>
  </si>
  <si>
    <t>Archimedes</t>
  </si>
  <si>
    <t>Sokrates</t>
  </si>
  <si>
    <t>Mohli se potkat?</t>
  </si>
  <si>
    <t>x</t>
  </si>
  <si>
    <t>Přehledová tabulka</t>
  </si>
  <si>
    <t>Prokop Diviš</t>
  </si>
  <si>
    <t>Josef Ressel</t>
  </si>
  <si>
    <t>František Křižík</t>
  </si>
  <si>
    <t>Jan Jánský</t>
  </si>
  <si>
    <t>Jaroslav Heyrovský</t>
  </si>
  <si>
    <t>Otto Wichterle</t>
  </si>
  <si>
    <t>Viktor Kaplan</t>
  </si>
  <si>
    <t>J. G. Mendel</t>
  </si>
  <si>
    <t>J. E. Purkyně</t>
  </si>
  <si>
    <t>Daniel Swarovski</t>
  </si>
  <si>
    <t>Autorem materiálu a všech jeho částí, není-li uvedeno jinak, je  RNDr. Michaela Ševečková.</t>
  </si>
  <si>
    <t xml:space="preserve">Dostupné z Metodického portálu www.rvp.cz, ISSN: 1802-4785. Provozuje Národní ústav pro vzdělávání, </t>
  </si>
  <si>
    <t xml:space="preserve">školské poradenské zařízení a zařízení pro další vzdělávání pedagogických pracovníků (NÚV). </t>
  </si>
  <si>
    <t>Alan Turing</t>
  </si>
  <si>
    <t xml:space="preserve">John von Neumann </t>
  </si>
  <si>
    <t xml:space="preserve">Kurt Gödel </t>
  </si>
  <si>
    <t xml:space="preserve">Edsger Wybe Dijkstra </t>
  </si>
  <si>
    <t>Steve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</si>
</sst>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0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Přehled života českých vynálezců a vědců</a:t>
            </a:r>
          </a:p>
        </c:rich>
      </c:tx>
      <c:layout>
        <c:manualLayout>
          <c:xMode val="edge"/>
          <c:yMode val="edge"/>
          <c:x val="0.27231694659840522"/>
          <c:y val="3.75341456565266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48222169903179E-2"/>
          <c:y val="0.13331059174042037"/>
          <c:w val="0.9131490831087975"/>
          <c:h val="0.79543895447091373"/>
        </c:manualLayout>
      </c:layout>
      <c:stockChart>
        <c:ser>
          <c:idx val="0"/>
          <c:order val="0"/>
          <c:tx>
            <c:strRef>
              <c:f>vynalezci!$Q$3</c:f>
              <c:strCache>
                <c:ptCount val="1"/>
                <c:pt idx="0">
                  <c:v>narozen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vynalezci!$P$4:$P$13</c:f>
              <c:strCache>
                <c:ptCount val="10"/>
                <c:pt idx="0">
                  <c:v>Prokop Diviš</c:v>
                </c:pt>
                <c:pt idx="1">
                  <c:v>J. E. Purkyně</c:v>
                </c:pt>
                <c:pt idx="2">
                  <c:v>Josef Ressel</c:v>
                </c:pt>
                <c:pt idx="3">
                  <c:v>František Křižík</c:v>
                </c:pt>
                <c:pt idx="4">
                  <c:v>J. G. Mendel</c:v>
                </c:pt>
                <c:pt idx="5">
                  <c:v>Jan Jánský</c:v>
                </c:pt>
                <c:pt idx="6">
                  <c:v>Viktor Kaplan</c:v>
                </c:pt>
                <c:pt idx="7">
                  <c:v>Jaroslav Heyrovský</c:v>
                </c:pt>
                <c:pt idx="8">
                  <c:v>Otto Wichterle</c:v>
                </c:pt>
                <c:pt idx="9">
                  <c:v>Daniel Swarovski</c:v>
                </c:pt>
              </c:strCache>
            </c:strRef>
          </c:cat>
          <c:val>
            <c:numRef>
              <c:f>vynalezci!$Q$4:$Q$13</c:f>
              <c:numCache>
                <c:formatCode>General</c:formatCode>
                <c:ptCount val="10"/>
                <c:pt idx="0">
                  <c:v>1698</c:v>
                </c:pt>
                <c:pt idx="1">
                  <c:v>1787</c:v>
                </c:pt>
                <c:pt idx="2">
                  <c:v>1793</c:v>
                </c:pt>
                <c:pt idx="3">
                  <c:v>1847</c:v>
                </c:pt>
                <c:pt idx="4">
                  <c:v>1822</c:v>
                </c:pt>
                <c:pt idx="5">
                  <c:v>1873</c:v>
                </c:pt>
                <c:pt idx="6">
                  <c:v>1876</c:v>
                </c:pt>
                <c:pt idx="7">
                  <c:v>1890</c:v>
                </c:pt>
                <c:pt idx="8">
                  <c:v>1913</c:v>
                </c:pt>
                <c:pt idx="9">
                  <c:v>1862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vynalezci!$R$3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vynalezci!$P$4:$P$13</c:f>
              <c:strCache>
                <c:ptCount val="10"/>
                <c:pt idx="0">
                  <c:v>Prokop Diviš</c:v>
                </c:pt>
                <c:pt idx="1">
                  <c:v>J. E. Purkyně</c:v>
                </c:pt>
                <c:pt idx="2">
                  <c:v>Josef Ressel</c:v>
                </c:pt>
                <c:pt idx="3">
                  <c:v>František Křižík</c:v>
                </c:pt>
                <c:pt idx="4">
                  <c:v>J. G. Mendel</c:v>
                </c:pt>
                <c:pt idx="5">
                  <c:v>Jan Jánský</c:v>
                </c:pt>
                <c:pt idx="6">
                  <c:v>Viktor Kaplan</c:v>
                </c:pt>
                <c:pt idx="7">
                  <c:v>Jaroslav Heyrovský</c:v>
                </c:pt>
                <c:pt idx="8">
                  <c:v>Otto Wichterle</c:v>
                </c:pt>
                <c:pt idx="9">
                  <c:v>Daniel Swarovski</c:v>
                </c:pt>
              </c:strCache>
            </c:strRef>
          </c:cat>
          <c:val>
            <c:numRef>
              <c:f>vynalezci!$R$4:$R$13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vynalezci!$S$3</c:f>
              <c:strCache>
                <c:ptCount val="1"/>
                <c:pt idx="0">
                  <c:v>zemřel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vynalezci!$P$4:$P$13</c:f>
              <c:strCache>
                <c:ptCount val="10"/>
                <c:pt idx="0">
                  <c:v>Prokop Diviš</c:v>
                </c:pt>
                <c:pt idx="1">
                  <c:v>J. E. Purkyně</c:v>
                </c:pt>
                <c:pt idx="2">
                  <c:v>Josef Ressel</c:v>
                </c:pt>
                <c:pt idx="3">
                  <c:v>František Křižík</c:v>
                </c:pt>
                <c:pt idx="4">
                  <c:v>J. G. Mendel</c:v>
                </c:pt>
                <c:pt idx="5">
                  <c:v>Jan Jánský</c:v>
                </c:pt>
                <c:pt idx="6">
                  <c:v>Viktor Kaplan</c:v>
                </c:pt>
                <c:pt idx="7">
                  <c:v>Jaroslav Heyrovský</c:v>
                </c:pt>
                <c:pt idx="8">
                  <c:v>Otto Wichterle</c:v>
                </c:pt>
                <c:pt idx="9">
                  <c:v>Daniel Swarovski</c:v>
                </c:pt>
              </c:strCache>
            </c:strRef>
          </c:cat>
          <c:val>
            <c:numRef>
              <c:f>vynalezci!$S$4:$S$13</c:f>
              <c:numCache>
                <c:formatCode>General</c:formatCode>
                <c:ptCount val="10"/>
                <c:pt idx="0">
                  <c:v>1765</c:v>
                </c:pt>
                <c:pt idx="1">
                  <c:v>1869</c:v>
                </c:pt>
                <c:pt idx="2">
                  <c:v>1857</c:v>
                </c:pt>
                <c:pt idx="3">
                  <c:v>1941</c:v>
                </c:pt>
                <c:pt idx="4">
                  <c:v>1884</c:v>
                </c:pt>
                <c:pt idx="5">
                  <c:v>1921</c:v>
                </c:pt>
                <c:pt idx="6">
                  <c:v>1934</c:v>
                </c:pt>
                <c:pt idx="7">
                  <c:v>1967</c:v>
                </c:pt>
                <c:pt idx="8">
                  <c:v>1998</c:v>
                </c:pt>
                <c:pt idx="9">
                  <c:v>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466725">
              <a:solidFill>
                <a:schemeClr val="bg2">
                  <a:lumMod val="50000"/>
                </a:schemeClr>
              </a:solidFill>
              <a:miter lim="800000"/>
            </a:ln>
          </c:spPr>
        </c:hiLowLines>
        <c:axId val="133199360"/>
        <c:axId val="133200896"/>
      </c:stockChart>
      <c:catAx>
        <c:axId val="1331993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33200896"/>
        <c:crosses val="autoZero"/>
        <c:auto val="1"/>
        <c:lblAlgn val="ctr"/>
        <c:lblOffset val="100"/>
        <c:noMultiLvlLbl val="0"/>
      </c:catAx>
      <c:valAx>
        <c:axId val="133200896"/>
        <c:scaling>
          <c:orientation val="minMax"/>
          <c:max val="2000"/>
          <c:min val="17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3319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Přehled osobností informatiky</a:t>
            </a:r>
          </a:p>
        </c:rich>
      </c:tx>
      <c:layout>
        <c:manualLayout>
          <c:xMode val="edge"/>
          <c:yMode val="edge"/>
          <c:x val="0.28255813953488373"/>
          <c:y val="3.44462109167991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48222169903179E-2"/>
          <c:y val="0.13331059174042037"/>
          <c:w val="0.9131490831087975"/>
          <c:h val="0.79543895447091373"/>
        </c:manualLayout>
      </c:layout>
      <c:stockChart>
        <c:ser>
          <c:idx val="0"/>
          <c:order val="0"/>
          <c:tx>
            <c:strRef>
              <c:f>informatikove!$N$3</c:f>
              <c:strCache>
                <c:ptCount val="1"/>
                <c:pt idx="0">
                  <c:v>narozen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informatikove!$M$4:$M$8</c:f>
              <c:strCache>
                <c:ptCount val="5"/>
                <c:pt idx="0">
                  <c:v>Alan Turing</c:v>
                </c:pt>
                <c:pt idx="1">
                  <c:v>John von Neumann </c:v>
                </c:pt>
                <c:pt idx="2">
                  <c:v>Kurt Gödel </c:v>
                </c:pt>
                <c:pt idx="3">
                  <c:v>Edsger Wybe Dijkstra </c:v>
                </c:pt>
                <c:pt idx="4">
                  <c:v>Steve Jobs</c:v>
                </c:pt>
              </c:strCache>
            </c:strRef>
          </c:cat>
          <c:val>
            <c:numRef>
              <c:f>informatikove!$N$4:$N$8</c:f>
              <c:numCache>
                <c:formatCode>General</c:formatCode>
                <c:ptCount val="5"/>
                <c:pt idx="0">
                  <c:v>1912</c:v>
                </c:pt>
                <c:pt idx="1">
                  <c:v>1903</c:v>
                </c:pt>
                <c:pt idx="2">
                  <c:v>1906</c:v>
                </c:pt>
                <c:pt idx="3">
                  <c:v>1930</c:v>
                </c:pt>
                <c:pt idx="4">
                  <c:v>1955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informatikove!$O$3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informatikove!$M$4:$M$8</c:f>
              <c:strCache>
                <c:ptCount val="5"/>
                <c:pt idx="0">
                  <c:v>Alan Turing</c:v>
                </c:pt>
                <c:pt idx="1">
                  <c:v>John von Neumann </c:v>
                </c:pt>
                <c:pt idx="2">
                  <c:v>Kurt Gödel </c:v>
                </c:pt>
                <c:pt idx="3">
                  <c:v>Edsger Wybe Dijkstra </c:v>
                </c:pt>
                <c:pt idx="4">
                  <c:v>Steve Jobs</c:v>
                </c:pt>
              </c:strCache>
            </c:strRef>
          </c:cat>
          <c:val>
            <c:numRef>
              <c:f>informatikove!$O$4:$O$8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informatikove!$P$3</c:f>
              <c:strCache>
                <c:ptCount val="1"/>
                <c:pt idx="0">
                  <c:v>zemřel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informatikove!$M$4:$M$8</c:f>
              <c:strCache>
                <c:ptCount val="5"/>
                <c:pt idx="0">
                  <c:v>Alan Turing</c:v>
                </c:pt>
                <c:pt idx="1">
                  <c:v>John von Neumann </c:v>
                </c:pt>
                <c:pt idx="2">
                  <c:v>Kurt Gödel </c:v>
                </c:pt>
                <c:pt idx="3">
                  <c:v>Edsger Wybe Dijkstra </c:v>
                </c:pt>
                <c:pt idx="4">
                  <c:v>Steve Jobs</c:v>
                </c:pt>
              </c:strCache>
            </c:strRef>
          </c:cat>
          <c:val>
            <c:numRef>
              <c:f>informatikove!$P$4:$P$8</c:f>
              <c:numCache>
                <c:formatCode>General</c:formatCode>
                <c:ptCount val="5"/>
                <c:pt idx="0">
                  <c:v>1954</c:v>
                </c:pt>
                <c:pt idx="1">
                  <c:v>1957</c:v>
                </c:pt>
                <c:pt idx="2">
                  <c:v>1978</c:v>
                </c:pt>
                <c:pt idx="3">
                  <c:v>2002</c:v>
                </c:pt>
                <c:pt idx="4">
                  <c:v>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466725">
              <a:solidFill>
                <a:schemeClr val="accent1"/>
              </a:solidFill>
            </a:ln>
          </c:spPr>
        </c:hiLowLines>
        <c:axId val="138421376"/>
        <c:axId val="138422912"/>
      </c:stockChart>
      <c:catAx>
        <c:axId val="13842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22912"/>
        <c:crosses val="autoZero"/>
        <c:auto val="1"/>
        <c:lblAlgn val="ctr"/>
        <c:lblOffset val="100"/>
        <c:noMultiLvlLbl val="0"/>
      </c:catAx>
      <c:valAx>
        <c:axId val="138422912"/>
        <c:scaling>
          <c:orientation val="minMax"/>
          <c:min val="19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3842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Přehled života českých básníků</a:t>
            </a:r>
          </a:p>
        </c:rich>
      </c:tx>
      <c:layout>
        <c:manualLayout>
          <c:xMode val="edge"/>
          <c:yMode val="edge"/>
          <c:x val="0.33251970521363544"/>
          <c:y val="3.4446296343573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48222169903179E-2"/>
          <c:y val="0.13331059174042037"/>
          <c:w val="0.9131490831087975"/>
          <c:h val="0.79543895447091373"/>
        </c:manualLayout>
      </c:layout>
      <c:stockChart>
        <c:ser>
          <c:idx val="0"/>
          <c:order val="0"/>
          <c:tx>
            <c:strRef>
              <c:f>basnici!$R$3</c:f>
              <c:strCache>
                <c:ptCount val="1"/>
                <c:pt idx="0">
                  <c:v>narozen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basnici!$Q$4:$Q$12</c:f>
              <c:strCache>
                <c:ptCount val="9"/>
                <c:pt idx="0">
                  <c:v>Vítězslav Nezval</c:v>
                </c:pt>
                <c:pt idx="1">
                  <c:v>František Halas</c:v>
                </c:pt>
                <c:pt idx="2">
                  <c:v>Jaroslav Seifert</c:v>
                </c:pt>
                <c:pt idx="3">
                  <c:v>Jiří Wolker</c:v>
                </c:pt>
                <c:pt idx="4">
                  <c:v>Jan Zahradníček</c:v>
                </c:pt>
                <c:pt idx="5">
                  <c:v>Vladimír Holan</c:v>
                </c:pt>
                <c:pt idx="6">
                  <c:v>Ivan Blatný</c:v>
                </c:pt>
                <c:pt idx="7">
                  <c:v>Jiří Orten</c:v>
                </c:pt>
                <c:pt idx="8">
                  <c:v>Jan Skácel</c:v>
                </c:pt>
              </c:strCache>
            </c:strRef>
          </c:cat>
          <c:val>
            <c:numRef>
              <c:f>basnici!$R$4:$R$12</c:f>
              <c:numCache>
                <c:formatCode>General</c:formatCode>
                <c:ptCount val="9"/>
                <c:pt idx="0">
                  <c:v>1900</c:v>
                </c:pt>
                <c:pt idx="1">
                  <c:v>1901</c:v>
                </c:pt>
                <c:pt idx="2">
                  <c:v>1901</c:v>
                </c:pt>
                <c:pt idx="3">
                  <c:v>1900</c:v>
                </c:pt>
                <c:pt idx="4">
                  <c:v>1905</c:v>
                </c:pt>
                <c:pt idx="5">
                  <c:v>1905</c:v>
                </c:pt>
                <c:pt idx="6">
                  <c:v>1919</c:v>
                </c:pt>
                <c:pt idx="7">
                  <c:v>1919</c:v>
                </c:pt>
                <c:pt idx="8">
                  <c:v>1922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basnici!$S$3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basnici!$Q$4:$Q$12</c:f>
              <c:strCache>
                <c:ptCount val="9"/>
                <c:pt idx="0">
                  <c:v>Vítězslav Nezval</c:v>
                </c:pt>
                <c:pt idx="1">
                  <c:v>František Halas</c:v>
                </c:pt>
                <c:pt idx="2">
                  <c:v>Jaroslav Seifert</c:v>
                </c:pt>
                <c:pt idx="3">
                  <c:v>Jiří Wolker</c:v>
                </c:pt>
                <c:pt idx="4">
                  <c:v>Jan Zahradníček</c:v>
                </c:pt>
                <c:pt idx="5">
                  <c:v>Vladimír Holan</c:v>
                </c:pt>
                <c:pt idx="6">
                  <c:v>Ivan Blatný</c:v>
                </c:pt>
                <c:pt idx="7">
                  <c:v>Jiří Orten</c:v>
                </c:pt>
                <c:pt idx="8">
                  <c:v>Jan Skácel</c:v>
                </c:pt>
              </c:strCache>
            </c:strRef>
          </c:cat>
          <c:val>
            <c:numRef>
              <c:f>basnici!$S$4:$S$12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basnici!$T$3</c:f>
              <c:strCache>
                <c:ptCount val="1"/>
                <c:pt idx="0">
                  <c:v>zemřel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basnici!$Q$4:$Q$12</c:f>
              <c:strCache>
                <c:ptCount val="9"/>
                <c:pt idx="0">
                  <c:v>Vítězslav Nezval</c:v>
                </c:pt>
                <c:pt idx="1">
                  <c:v>František Halas</c:v>
                </c:pt>
                <c:pt idx="2">
                  <c:v>Jaroslav Seifert</c:v>
                </c:pt>
                <c:pt idx="3">
                  <c:v>Jiří Wolker</c:v>
                </c:pt>
                <c:pt idx="4">
                  <c:v>Jan Zahradníček</c:v>
                </c:pt>
                <c:pt idx="5">
                  <c:v>Vladimír Holan</c:v>
                </c:pt>
                <c:pt idx="6">
                  <c:v>Ivan Blatný</c:v>
                </c:pt>
                <c:pt idx="7">
                  <c:v>Jiří Orten</c:v>
                </c:pt>
                <c:pt idx="8">
                  <c:v>Jan Skácel</c:v>
                </c:pt>
              </c:strCache>
            </c:strRef>
          </c:cat>
          <c:val>
            <c:numRef>
              <c:f>basnici!$T$4:$T$12</c:f>
              <c:numCache>
                <c:formatCode>General</c:formatCode>
                <c:ptCount val="9"/>
                <c:pt idx="0">
                  <c:v>1958</c:v>
                </c:pt>
                <c:pt idx="1">
                  <c:v>1949</c:v>
                </c:pt>
                <c:pt idx="2">
                  <c:v>1976</c:v>
                </c:pt>
                <c:pt idx="3">
                  <c:v>1924</c:v>
                </c:pt>
                <c:pt idx="4">
                  <c:v>1960</c:v>
                </c:pt>
                <c:pt idx="5">
                  <c:v>1980</c:v>
                </c:pt>
                <c:pt idx="6">
                  <c:v>1990</c:v>
                </c:pt>
                <c:pt idx="7">
                  <c:v>1941</c:v>
                </c:pt>
                <c:pt idx="8">
                  <c:v>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466725">
              <a:solidFill>
                <a:schemeClr val="accent3">
                  <a:lumMod val="75000"/>
                </a:schemeClr>
              </a:solidFill>
            </a:ln>
          </c:spPr>
        </c:hiLowLines>
        <c:axId val="143352576"/>
        <c:axId val="143354112"/>
      </c:stockChart>
      <c:catAx>
        <c:axId val="1433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54112"/>
        <c:crosses val="autoZero"/>
        <c:auto val="1"/>
        <c:lblAlgn val="ctr"/>
        <c:lblOffset val="100"/>
        <c:noMultiLvlLbl val="0"/>
      </c:catAx>
      <c:valAx>
        <c:axId val="143354112"/>
        <c:scaling>
          <c:orientation val="minMax"/>
          <c:min val="19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4335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Přehled života řeckých</a:t>
            </a:r>
            <a:r>
              <a:rPr lang="cs-CZ" sz="1600" baseline="0"/>
              <a:t> filosofů a matematiků</a:t>
            </a:r>
            <a:endParaRPr lang="cs-CZ" sz="1600"/>
          </a:p>
        </c:rich>
      </c:tx>
      <c:layout>
        <c:manualLayout>
          <c:xMode val="edge"/>
          <c:yMode val="edge"/>
          <c:x val="0.20129122946065003"/>
          <c:y val="4.41255750077717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48222169903179E-2"/>
          <c:y val="0.13331059174042037"/>
          <c:w val="0.9131490831087975"/>
          <c:h val="0.79543895447091373"/>
        </c:manualLayout>
      </c:layout>
      <c:stockChart>
        <c:ser>
          <c:idx val="0"/>
          <c:order val="0"/>
          <c:tx>
            <c:strRef>
              <c:f>filosofove!$O$5</c:f>
              <c:strCache>
                <c:ptCount val="1"/>
                <c:pt idx="0">
                  <c:v>narozen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filosofove!$N$6:$N$12</c:f>
              <c:strCache>
                <c:ptCount val="7"/>
                <c:pt idx="0">
                  <c:v>Sokrates</c:v>
                </c:pt>
                <c:pt idx="1">
                  <c:v>Platon</c:v>
                </c:pt>
                <c:pt idx="2">
                  <c:v>Aristoteles</c:v>
                </c:pt>
                <c:pt idx="3">
                  <c:v>Pythagoras</c:v>
                </c:pt>
                <c:pt idx="4">
                  <c:v>Demokritos</c:v>
                </c:pt>
                <c:pt idx="5">
                  <c:v>Euklides</c:v>
                </c:pt>
                <c:pt idx="6">
                  <c:v>Archimedes</c:v>
                </c:pt>
              </c:strCache>
            </c:strRef>
          </c:cat>
          <c:val>
            <c:numRef>
              <c:f>filosofove!$O$6:$O$12</c:f>
              <c:numCache>
                <c:formatCode>General</c:formatCode>
                <c:ptCount val="7"/>
                <c:pt idx="0">
                  <c:v>-469</c:v>
                </c:pt>
                <c:pt idx="1">
                  <c:v>-427</c:v>
                </c:pt>
                <c:pt idx="2">
                  <c:v>-384</c:v>
                </c:pt>
                <c:pt idx="3">
                  <c:v>-570</c:v>
                </c:pt>
                <c:pt idx="4">
                  <c:v>-460</c:v>
                </c:pt>
                <c:pt idx="5">
                  <c:v>-325</c:v>
                </c:pt>
                <c:pt idx="6">
                  <c:v>-287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filosofove!$P$5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filosofove!$N$6:$N$12</c:f>
              <c:strCache>
                <c:ptCount val="7"/>
                <c:pt idx="0">
                  <c:v>Sokrates</c:v>
                </c:pt>
                <c:pt idx="1">
                  <c:v>Platon</c:v>
                </c:pt>
                <c:pt idx="2">
                  <c:v>Aristoteles</c:v>
                </c:pt>
                <c:pt idx="3">
                  <c:v>Pythagoras</c:v>
                </c:pt>
                <c:pt idx="4">
                  <c:v>Demokritos</c:v>
                </c:pt>
                <c:pt idx="5">
                  <c:v>Euklides</c:v>
                </c:pt>
                <c:pt idx="6">
                  <c:v>Archimedes</c:v>
                </c:pt>
              </c:strCache>
            </c:strRef>
          </c:cat>
          <c:val>
            <c:numRef>
              <c:f>filosofove!$P$6:$P$12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2"/>
          <c:order val="2"/>
          <c:tx>
            <c:strRef>
              <c:f>filosofove!$Q$5</c:f>
              <c:strCache>
                <c:ptCount val="1"/>
                <c:pt idx="0">
                  <c:v>zemřel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filosofove!$N$6:$N$12</c:f>
              <c:strCache>
                <c:ptCount val="7"/>
                <c:pt idx="0">
                  <c:v>Sokrates</c:v>
                </c:pt>
                <c:pt idx="1">
                  <c:v>Platon</c:v>
                </c:pt>
                <c:pt idx="2">
                  <c:v>Aristoteles</c:v>
                </c:pt>
                <c:pt idx="3">
                  <c:v>Pythagoras</c:v>
                </c:pt>
                <c:pt idx="4">
                  <c:v>Demokritos</c:v>
                </c:pt>
                <c:pt idx="5">
                  <c:v>Euklides</c:v>
                </c:pt>
                <c:pt idx="6">
                  <c:v>Archimedes</c:v>
                </c:pt>
              </c:strCache>
            </c:strRef>
          </c:cat>
          <c:val>
            <c:numRef>
              <c:f>filosofove!$Q$6:$Q$12</c:f>
              <c:numCache>
                <c:formatCode>General</c:formatCode>
                <c:ptCount val="7"/>
                <c:pt idx="0">
                  <c:v>-399</c:v>
                </c:pt>
                <c:pt idx="1">
                  <c:v>-347</c:v>
                </c:pt>
                <c:pt idx="2">
                  <c:v>-322</c:v>
                </c:pt>
                <c:pt idx="3">
                  <c:v>-475</c:v>
                </c:pt>
                <c:pt idx="4">
                  <c:v>-370</c:v>
                </c:pt>
                <c:pt idx="5">
                  <c:v>-260</c:v>
                </c:pt>
                <c:pt idx="6">
                  <c:v>-212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466725">
              <a:solidFill>
                <a:schemeClr val="accent6">
                  <a:lumMod val="60000"/>
                  <a:lumOff val="40000"/>
                </a:schemeClr>
              </a:solidFill>
            </a:ln>
          </c:spPr>
        </c:hiLowLines>
        <c:axId val="148899712"/>
        <c:axId val="148901248"/>
      </c:stockChart>
      <c:catAx>
        <c:axId val="14889971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 rot="0" anchor="b" anchorCtr="1"/>
          <a:lstStyle/>
          <a:p>
            <a:pPr>
              <a:defRPr/>
            </a:pPr>
            <a:endParaRPr lang="cs-CZ"/>
          </a:p>
        </c:txPr>
        <c:crossAx val="148901248"/>
        <c:crosses val="autoZero"/>
        <c:auto val="1"/>
        <c:lblAlgn val="ctr"/>
        <c:lblOffset val="0"/>
        <c:noMultiLvlLbl val="0"/>
      </c:catAx>
      <c:valAx>
        <c:axId val="148901248"/>
        <c:scaling>
          <c:orientation val="minMax"/>
          <c:max val="-150"/>
          <c:min val="-57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48899712"/>
        <c:crossesAt val="1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85724</xdr:rowOff>
    </xdr:from>
    <xdr:to>
      <xdr:col>14</xdr:col>
      <xdr:colOff>381000</xdr:colOff>
      <xdr:row>23</xdr:row>
      <xdr:rowOff>175259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2</xdr:row>
      <xdr:rowOff>1904</xdr:rowOff>
    </xdr:from>
    <xdr:to>
      <xdr:col>10</xdr:col>
      <xdr:colOff>533400</xdr:colOff>
      <xdr:row>27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123824</xdr:rowOff>
    </xdr:from>
    <xdr:to>
      <xdr:col>14</xdr:col>
      <xdr:colOff>571500</xdr:colOff>
      <xdr:row>24</xdr:row>
      <xdr:rowOff>30479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</xdr:row>
      <xdr:rowOff>144780</xdr:rowOff>
    </xdr:from>
    <xdr:to>
      <xdr:col>12</xdr:col>
      <xdr:colOff>91440</xdr:colOff>
      <xdr:row>28</xdr:row>
      <xdr:rowOff>7620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29"/>
  <sheetViews>
    <sheetView showGridLines="0" topLeftCell="A7" workbookViewId="0">
      <selection activeCell="M28" sqref="M28"/>
    </sheetView>
  </sheetViews>
  <sheetFormatPr defaultRowHeight="15" x14ac:dyDescent="0.25"/>
  <cols>
    <col min="2" max="2" width="18.7109375" customWidth="1"/>
    <col min="3" max="3" width="7.7109375" style="1" customWidth="1"/>
    <col min="4" max="4" width="2.5703125" customWidth="1"/>
    <col min="5" max="5" width="6.7109375" style="1" customWidth="1"/>
    <col min="6" max="6" width="6.5703125" style="1" customWidth="1"/>
    <col min="15" max="15" width="10.42578125" customWidth="1"/>
    <col min="16" max="16" width="16.85546875" customWidth="1"/>
    <col min="17" max="17" width="7.5703125" customWidth="1"/>
    <col min="18" max="18" width="4.28515625" customWidth="1"/>
    <col min="19" max="20" width="7.5703125" customWidth="1"/>
  </cols>
  <sheetData>
    <row r="3" spans="16:20" x14ac:dyDescent="0.25">
      <c r="P3" s="4" t="s">
        <v>2</v>
      </c>
      <c r="Q3" s="6" t="s">
        <v>0</v>
      </c>
      <c r="R3" s="5"/>
      <c r="S3" s="6" t="s">
        <v>3</v>
      </c>
      <c r="T3" s="6" t="s">
        <v>1</v>
      </c>
    </row>
    <row r="4" spans="16:20" x14ac:dyDescent="0.25">
      <c r="P4" s="2" t="s">
        <v>23</v>
      </c>
      <c r="Q4" s="3">
        <v>1698</v>
      </c>
      <c r="R4" s="2"/>
      <c r="S4" s="3">
        <v>1765</v>
      </c>
      <c r="T4" s="3">
        <f t="shared" ref="T4:T13" si="0">S4-Q4</f>
        <v>67</v>
      </c>
    </row>
    <row r="5" spans="16:20" x14ac:dyDescent="0.25">
      <c r="P5" s="2" t="s">
        <v>31</v>
      </c>
      <c r="Q5" s="3">
        <v>1787</v>
      </c>
      <c r="R5" s="2"/>
      <c r="S5" s="3">
        <v>1869</v>
      </c>
      <c r="T5" s="3">
        <f t="shared" si="0"/>
        <v>82</v>
      </c>
    </row>
    <row r="6" spans="16:20" ht="14.45" x14ac:dyDescent="0.3">
      <c r="P6" s="2" t="s">
        <v>24</v>
      </c>
      <c r="Q6" s="3">
        <v>1793</v>
      </c>
      <c r="R6" s="2"/>
      <c r="S6" s="3">
        <v>1857</v>
      </c>
      <c r="T6" s="3">
        <f t="shared" si="0"/>
        <v>64</v>
      </c>
    </row>
    <row r="7" spans="16:20" x14ac:dyDescent="0.25">
      <c r="P7" s="2" t="s">
        <v>25</v>
      </c>
      <c r="Q7" s="3">
        <v>1847</v>
      </c>
      <c r="R7" s="2"/>
      <c r="S7" s="3">
        <v>1941</v>
      </c>
      <c r="T7" s="3">
        <f t="shared" si="0"/>
        <v>94</v>
      </c>
    </row>
    <row r="8" spans="16:20" ht="14.45" x14ac:dyDescent="0.3">
      <c r="P8" s="2" t="s">
        <v>30</v>
      </c>
      <c r="Q8" s="3">
        <v>1822</v>
      </c>
      <c r="R8" s="2"/>
      <c r="S8" s="3">
        <v>1884</v>
      </c>
      <c r="T8" s="3">
        <f t="shared" si="0"/>
        <v>62</v>
      </c>
    </row>
    <row r="9" spans="16:20" x14ac:dyDescent="0.25">
      <c r="P9" s="2" t="s">
        <v>26</v>
      </c>
      <c r="Q9" s="3">
        <v>1873</v>
      </c>
      <c r="R9" s="2"/>
      <c r="S9" s="3">
        <v>1921</v>
      </c>
      <c r="T9" s="3">
        <f t="shared" si="0"/>
        <v>48</v>
      </c>
    </row>
    <row r="10" spans="16:20" ht="14.45" x14ac:dyDescent="0.3">
      <c r="P10" s="8" t="s">
        <v>29</v>
      </c>
      <c r="Q10" s="3">
        <v>1876</v>
      </c>
      <c r="R10" s="2"/>
      <c r="S10" s="3">
        <v>1934</v>
      </c>
      <c r="T10" s="3">
        <f t="shared" si="0"/>
        <v>58</v>
      </c>
    </row>
    <row r="11" spans="16:20" x14ac:dyDescent="0.25">
      <c r="P11" s="8" t="s">
        <v>27</v>
      </c>
      <c r="Q11" s="3">
        <v>1890</v>
      </c>
      <c r="R11" s="2"/>
      <c r="S11" s="3">
        <v>1967</v>
      </c>
      <c r="T11" s="3">
        <f t="shared" si="0"/>
        <v>77</v>
      </c>
    </row>
    <row r="12" spans="16:20" ht="14.45" x14ac:dyDescent="0.3">
      <c r="P12" s="8" t="s">
        <v>28</v>
      </c>
      <c r="Q12" s="3">
        <v>1913</v>
      </c>
      <c r="R12" s="2"/>
      <c r="S12" s="3">
        <v>1998</v>
      </c>
      <c r="T12" s="3">
        <f t="shared" si="0"/>
        <v>85</v>
      </c>
    </row>
    <row r="13" spans="16:20" ht="14.45" x14ac:dyDescent="0.3">
      <c r="P13" s="8" t="s">
        <v>32</v>
      </c>
      <c r="Q13" s="3">
        <v>1862</v>
      </c>
      <c r="R13" s="2"/>
      <c r="S13" s="3">
        <v>1956</v>
      </c>
      <c r="T13" s="3">
        <f t="shared" si="0"/>
        <v>94</v>
      </c>
    </row>
    <row r="27" spans="8:8" x14ac:dyDescent="0.25">
      <c r="H27" s="9" t="s">
        <v>33</v>
      </c>
    </row>
    <row r="28" spans="8:8" x14ac:dyDescent="0.25">
      <c r="H28" s="9" t="s">
        <v>34</v>
      </c>
    </row>
    <row r="29" spans="8:8" x14ac:dyDescent="0.25">
      <c r="H29" s="9" t="s">
        <v>35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Q32"/>
  <sheetViews>
    <sheetView showGridLines="0" topLeftCell="A19" workbookViewId="0">
      <selection activeCell="M29" sqref="M29"/>
    </sheetView>
  </sheetViews>
  <sheetFormatPr defaultRowHeight="15" x14ac:dyDescent="0.25"/>
  <cols>
    <col min="2" max="2" width="18.7109375" customWidth="1"/>
    <col min="3" max="3" width="7.7109375" customWidth="1"/>
    <col min="4" max="4" width="5.85546875" customWidth="1"/>
    <col min="5" max="5" width="6.7109375" customWidth="1"/>
    <col min="13" max="13" width="18.7109375" customWidth="1"/>
    <col min="14" max="14" width="7.7109375" customWidth="1"/>
    <col min="15" max="15" width="5.85546875" customWidth="1"/>
    <col min="16" max="16" width="6.7109375" customWidth="1"/>
  </cols>
  <sheetData>
    <row r="3" spans="13:17" x14ac:dyDescent="0.25">
      <c r="M3" s="4" t="s">
        <v>2</v>
      </c>
      <c r="N3" s="4" t="s">
        <v>0</v>
      </c>
      <c r="O3" s="5"/>
      <c r="P3" s="4" t="s">
        <v>3</v>
      </c>
      <c r="Q3" s="4" t="s">
        <v>1</v>
      </c>
    </row>
    <row r="4" spans="13:17" ht="14.45" x14ac:dyDescent="0.3">
      <c r="M4" s="2" t="s">
        <v>36</v>
      </c>
      <c r="N4" s="2">
        <v>1912</v>
      </c>
      <c r="O4" s="2"/>
      <c r="P4" s="2">
        <v>1954</v>
      </c>
      <c r="Q4" s="2">
        <f>P4-N4</f>
        <v>42</v>
      </c>
    </row>
    <row r="5" spans="13:17" ht="14.45" x14ac:dyDescent="0.3">
      <c r="M5" s="2" t="s">
        <v>37</v>
      </c>
      <c r="N5" s="2">
        <v>1903</v>
      </c>
      <c r="O5" s="2"/>
      <c r="P5" s="2">
        <v>1957</v>
      </c>
      <c r="Q5" s="2">
        <f>P5-N5</f>
        <v>54</v>
      </c>
    </row>
    <row r="6" spans="13:17" x14ac:dyDescent="0.25">
      <c r="M6" s="2" t="s">
        <v>38</v>
      </c>
      <c r="N6" s="2">
        <v>1906</v>
      </c>
      <c r="O6" s="2"/>
      <c r="P6" s="2">
        <v>1978</v>
      </c>
      <c r="Q6" s="2">
        <f>P6-N6</f>
        <v>72</v>
      </c>
    </row>
    <row r="7" spans="13:17" ht="14.45" x14ac:dyDescent="0.3">
      <c r="M7" s="2" t="s">
        <v>39</v>
      </c>
      <c r="N7" s="2">
        <v>1930</v>
      </c>
      <c r="O7" s="2"/>
      <c r="P7" s="2">
        <v>2002</v>
      </c>
      <c r="Q7" s="2">
        <f>P7-N7</f>
        <v>72</v>
      </c>
    </row>
    <row r="8" spans="13:17" ht="14.45" x14ac:dyDescent="0.3">
      <c r="M8" s="2" t="s">
        <v>40</v>
      </c>
      <c r="N8" s="2">
        <v>1955</v>
      </c>
      <c r="O8" s="2"/>
      <c r="P8" s="2">
        <v>2011</v>
      </c>
      <c r="Q8" s="2">
        <f>P8-N8</f>
        <v>56</v>
      </c>
    </row>
    <row r="30" spans="6:6" x14ac:dyDescent="0.25">
      <c r="F30" s="9" t="s">
        <v>33</v>
      </c>
    </row>
    <row r="31" spans="6:6" x14ac:dyDescent="0.25">
      <c r="F31" s="9" t="s">
        <v>34</v>
      </c>
    </row>
    <row r="32" spans="6:6" x14ac:dyDescent="0.25">
      <c r="F32" s="9" t="s">
        <v>35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9"/>
  <sheetViews>
    <sheetView showGridLines="0" topLeftCell="B16" workbookViewId="0">
      <selection activeCell="P27" sqref="P27"/>
    </sheetView>
  </sheetViews>
  <sheetFormatPr defaultRowHeight="15" x14ac:dyDescent="0.25"/>
  <cols>
    <col min="2" max="2" width="18.7109375" customWidth="1"/>
    <col min="3" max="3" width="7.7109375" style="1" customWidth="1"/>
    <col min="4" max="4" width="3.140625" customWidth="1"/>
    <col min="5" max="5" width="6.7109375" style="1" customWidth="1"/>
    <col min="6" max="6" width="7.28515625" style="1" customWidth="1"/>
    <col min="17" max="17" width="15.28515625" customWidth="1"/>
    <col min="19" max="19" width="4.5703125" customWidth="1"/>
  </cols>
  <sheetData>
    <row r="3" spans="17:21" x14ac:dyDescent="0.25">
      <c r="Q3" s="4" t="s">
        <v>2</v>
      </c>
      <c r="R3" s="6" t="s">
        <v>0</v>
      </c>
      <c r="S3" s="4"/>
      <c r="T3" s="6" t="s">
        <v>3</v>
      </c>
      <c r="U3" s="6" t="s">
        <v>1</v>
      </c>
    </row>
    <row r="4" spans="17:21" x14ac:dyDescent="0.25">
      <c r="Q4" s="2" t="s">
        <v>9</v>
      </c>
      <c r="R4" s="3">
        <v>1900</v>
      </c>
      <c r="S4" s="2"/>
      <c r="T4" s="3">
        <v>1958</v>
      </c>
      <c r="U4" s="3">
        <f t="shared" ref="U4:U12" si="0">T4-R4</f>
        <v>58</v>
      </c>
    </row>
    <row r="5" spans="17:21" x14ac:dyDescent="0.25">
      <c r="Q5" s="2" t="s">
        <v>5</v>
      </c>
      <c r="R5" s="3">
        <v>1901</v>
      </c>
      <c r="S5" s="2"/>
      <c r="T5" s="3">
        <v>1949</v>
      </c>
      <c r="U5" s="3">
        <f t="shared" si="0"/>
        <v>48</v>
      </c>
    </row>
    <row r="6" spans="17:21" ht="14.45" x14ac:dyDescent="0.3">
      <c r="Q6" s="2" t="s">
        <v>12</v>
      </c>
      <c r="R6" s="3">
        <v>1901</v>
      </c>
      <c r="S6" s="2"/>
      <c r="T6" s="3">
        <v>1976</v>
      </c>
      <c r="U6" s="3">
        <f t="shared" si="0"/>
        <v>75</v>
      </c>
    </row>
    <row r="7" spans="17:21" x14ac:dyDescent="0.25">
      <c r="Q7" s="2" t="s">
        <v>11</v>
      </c>
      <c r="R7" s="3">
        <v>1900</v>
      </c>
      <c r="S7" s="2"/>
      <c r="T7" s="3">
        <v>1924</v>
      </c>
      <c r="U7" s="3">
        <f t="shared" si="0"/>
        <v>24</v>
      </c>
    </row>
    <row r="8" spans="17:21" x14ac:dyDescent="0.25">
      <c r="Q8" s="2" t="s">
        <v>6</v>
      </c>
      <c r="R8" s="3">
        <v>1905</v>
      </c>
      <c r="S8" s="2"/>
      <c r="T8" s="3">
        <v>1960</v>
      </c>
      <c r="U8" s="3">
        <f t="shared" si="0"/>
        <v>55</v>
      </c>
    </row>
    <row r="9" spans="17:21" x14ac:dyDescent="0.25">
      <c r="Q9" s="2" t="s">
        <v>7</v>
      </c>
      <c r="R9" s="3">
        <v>1905</v>
      </c>
      <c r="S9" s="2"/>
      <c r="T9" s="3">
        <v>1980</v>
      </c>
      <c r="U9" s="3">
        <f t="shared" si="0"/>
        <v>75</v>
      </c>
    </row>
    <row r="10" spans="17:21" x14ac:dyDescent="0.25">
      <c r="Q10" s="2" t="s">
        <v>10</v>
      </c>
      <c r="R10" s="3">
        <v>1919</v>
      </c>
      <c r="S10" s="2"/>
      <c r="T10" s="3">
        <v>1990</v>
      </c>
      <c r="U10" s="3">
        <f t="shared" si="0"/>
        <v>71</v>
      </c>
    </row>
    <row r="11" spans="17:21" x14ac:dyDescent="0.25">
      <c r="Q11" s="2" t="s">
        <v>4</v>
      </c>
      <c r="R11" s="3">
        <v>1919</v>
      </c>
      <c r="S11" s="2"/>
      <c r="T11" s="3">
        <v>1941</v>
      </c>
      <c r="U11" s="3">
        <f t="shared" si="0"/>
        <v>22</v>
      </c>
    </row>
    <row r="12" spans="17:21" x14ac:dyDescent="0.25">
      <c r="Q12" s="2" t="s">
        <v>8</v>
      </c>
      <c r="R12" s="3">
        <v>1922</v>
      </c>
      <c r="S12" s="2"/>
      <c r="T12" s="3">
        <v>1989</v>
      </c>
      <c r="U12" s="3">
        <f t="shared" si="0"/>
        <v>67</v>
      </c>
    </row>
    <row r="27" spans="7:7" x14ac:dyDescent="0.25">
      <c r="G27" s="9" t="s">
        <v>33</v>
      </c>
    </row>
    <row r="28" spans="7:7" x14ac:dyDescent="0.25">
      <c r="G28" s="9" t="s">
        <v>34</v>
      </c>
    </row>
    <row r="29" spans="7:7" x14ac:dyDescent="0.25">
      <c r="G29" s="9" t="s">
        <v>35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U33"/>
  <sheetViews>
    <sheetView showGridLines="0" tabSelected="1" workbookViewId="0">
      <selection activeCell="O15" sqref="O15"/>
    </sheetView>
  </sheetViews>
  <sheetFormatPr defaultRowHeight="15" x14ac:dyDescent="0.25"/>
  <cols>
    <col min="2" max="2" width="18.7109375" customWidth="1"/>
    <col min="3" max="3" width="7.7109375" customWidth="1"/>
    <col min="4" max="4" width="3.7109375" customWidth="1"/>
    <col min="5" max="5" width="6.7109375" customWidth="1"/>
    <col min="6" max="6" width="8.85546875" style="1"/>
    <col min="14" max="14" width="11.7109375" customWidth="1"/>
    <col min="15" max="21" width="10.28515625" customWidth="1"/>
  </cols>
  <sheetData>
    <row r="3" spans="14:18" ht="15.75" x14ac:dyDescent="0.25">
      <c r="N3" s="11" t="s">
        <v>22</v>
      </c>
      <c r="R3" s="1"/>
    </row>
    <row r="4" spans="14:18" ht="14.45" x14ac:dyDescent="0.3">
      <c r="R4" s="1"/>
    </row>
    <row r="5" spans="14:18" x14ac:dyDescent="0.25">
      <c r="N5" s="4" t="s">
        <v>2</v>
      </c>
      <c r="O5" s="6" t="s">
        <v>0</v>
      </c>
      <c r="P5" s="10"/>
      <c r="Q5" s="6" t="s">
        <v>3</v>
      </c>
      <c r="R5" s="6" t="s">
        <v>1</v>
      </c>
    </row>
    <row r="6" spans="14:18" ht="14.45" x14ac:dyDescent="0.3">
      <c r="N6" s="7" t="s">
        <v>19</v>
      </c>
      <c r="O6" s="3">
        <v>-469</v>
      </c>
      <c r="P6" s="3"/>
      <c r="Q6" s="3">
        <v>-399</v>
      </c>
      <c r="R6" s="3">
        <f t="shared" ref="R6:R12" si="0">Q6-O6</f>
        <v>70</v>
      </c>
    </row>
    <row r="7" spans="14:18" ht="14.45" x14ac:dyDescent="0.3">
      <c r="N7" s="7" t="s">
        <v>13</v>
      </c>
      <c r="O7" s="3">
        <v>-427</v>
      </c>
      <c r="P7" s="3"/>
      <c r="Q7" s="3">
        <v>-347</v>
      </c>
      <c r="R7" s="3">
        <f t="shared" si="0"/>
        <v>80</v>
      </c>
    </row>
    <row r="8" spans="14:18" ht="14.45" x14ac:dyDescent="0.3">
      <c r="N8" s="7" t="s">
        <v>14</v>
      </c>
      <c r="O8" s="3">
        <v>-384</v>
      </c>
      <c r="P8" s="3"/>
      <c r="Q8" s="3">
        <v>-322</v>
      </c>
      <c r="R8" s="3">
        <f t="shared" si="0"/>
        <v>62</v>
      </c>
    </row>
    <row r="9" spans="14:18" ht="14.45" x14ac:dyDescent="0.3">
      <c r="N9" s="7" t="s">
        <v>17</v>
      </c>
      <c r="O9" s="3">
        <v>-570</v>
      </c>
      <c r="P9" s="3"/>
      <c r="Q9" s="3">
        <v>-475</v>
      </c>
      <c r="R9" s="3">
        <f t="shared" si="0"/>
        <v>95</v>
      </c>
    </row>
    <row r="10" spans="14:18" ht="14.45" x14ac:dyDescent="0.3">
      <c r="N10" s="7" t="s">
        <v>16</v>
      </c>
      <c r="O10" s="3">
        <v>-460</v>
      </c>
      <c r="P10" s="3"/>
      <c r="Q10" s="3">
        <v>-370</v>
      </c>
      <c r="R10" s="3">
        <f t="shared" si="0"/>
        <v>90</v>
      </c>
    </row>
    <row r="11" spans="14:18" ht="14.45" x14ac:dyDescent="0.3">
      <c r="N11" s="7" t="s">
        <v>15</v>
      </c>
      <c r="O11" s="3">
        <v>-325</v>
      </c>
      <c r="P11" s="3"/>
      <c r="Q11" s="3">
        <v>-260</v>
      </c>
      <c r="R11" s="3">
        <f t="shared" si="0"/>
        <v>65</v>
      </c>
    </row>
    <row r="12" spans="14:18" ht="14.45" x14ac:dyDescent="0.3">
      <c r="N12" s="7" t="s">
        <v>18</v>
      </c>
      <c r="O12" s="3">
        <v>-287</v>
      </c>
      <c r="P12" s="3"/>
      <c r="Q12" s="3">
        <v>-212</v>
      </c>
      <c r="R12" s="3">
        <f t="shared" si="0"/>
        <v>75</v>
      </c>
    </row>
    <row r="17" spans="6:21" ht="15.6" x14ac:dyDescent="0.3">
      <c r="N17" s="11" t="s">
        <v>20</v>
      </c>
    </row>
    <row r="19" spans="6:21" ht="14.45" x14ac:dyDescent="0.3">
      <c r="N19" s="2"/>
      <c r="O19" s="6" t="str">
        <f>N20</f>
        <v>Sokrates</v>
      </c>
      <c r="P19" s="6" t="str">
        <f>N21</f>
        <v>Platon</v>
      </c>
      <c r="Q19" s="6" t="str">
        <f>N22</f>
        <v>Aristoteles</v>
      </c>
      <c r="R19" s="6" t="str">
        <f>N23</f>
        <v>Pythagoras</v>
      </c>
      <c r="S19" s="6" t="str">
        <f>N24</f>
        <v>Demokritos</v>
      </c>
      <c r="T19" s="6" t="str">
        <f>N25</f>
        <v>Euklides</v>
      </c>
      <c r="U19" s="6" t="str">
        <f>N26</f>
        <v>Archimedes</v>
      </c>
    </row>
    <row r="20" spans="6:21" ht="14.45" x14ac:dyDescent="0.3">
      <c r="N20" s="4" t="str">
        <f t="shared" ref="N20:N26" si="1">N6</f>
        <v>Sokrates</v>
      </c>
      <c r="O20" s="3" t="s">
        <v>21</v>
      </c>
      <c r="P20" s="3" t="str">
        <f>IF(MAX($O$7,$O6)&lt;=MIN($Q$7,$Q6),"ano","ne")</f>
        <v>ano</v>
      </c>
      <c r="Q20" s="3" t="str">
        <f>IF(MAX($O$8,$O6)&lt;=MIN($Q$8,$Q6),"ano","ne")</f>
        <v>ne</v>
      </c>
      <c r="R20" s="3" t="str">
        <f>IF(MAX($O$9,$O6)&lt;=MIN($Q$9,$Q6),"ano","ne")</f>
        <v>ne</v>
      </c>
      <c r="S20" s="3" t="str">
        <f>IF(MAX($O$10,$O6)&lt;=MIN($Q$10,$Q6),"ano","ne")</f>
        <v>ano</v>
      </c>
      <c r="T20" s="3" t="str">
        <f>IF(MAX($O$11,$O6)&lt;=MIN($Q$11,$Q6),"ano","ne")</f>
        <v>ne</v>
      </c>
      <c r="U20" s="3" t="str">
        <f t="shared" ref="U20:U25" si="2">IF(MAX($O$12,$O6)&lt;=MIN($Q$12,$Q6),"ano","ne")</f>
        <v>ne</v>
      </c>
    </row>
    <row r="21" spans="6:21" ht="14.45" x14ac:dyDescent="0.3">
      <c r="N21" s="4" t="str">
        <f t="shared" si="1"/>
        <v>Platon</v>
      </c>
      <c r="O21" s="3" t="str">
        <f t="shared" ref="O21:O26" si="3">IF(MAX($O$6,$O7)&lt;=MIN($Q$6,$Q7),"ano","ne")</f>
        <v>ano</v>
      </c>
      <c r="P21" s="3" t="s">
        <v>21</v>
      </c>
      <c r="Q21" s="3" t="str">
        <f>IF(MAX($O$8,$O7)&lt;=MIN($Q$8,$Q7),"ano","ne")</f>
        <v>ano</v>
      </c>
      <c r="R21" s="3" t="str">
        <f>IF(MAX($O$9,$O7)&lt;=MIN($Q$9,$Q7),"ano","ne")</f>
        <v>ne</v>
      </c>
      <c r="S21" s="3" t="str">
        <f>IF(MAX($O$10,$O7)&lt;=MIN($Q$10,$Q7),"ano","ne")</f>
        <v>ano</v>
      </c>
      <c r="T21" s="3" t="str">
        <f>IF(MAX($O$11,$O7)&lt;=MIN($Q$11,$Q7),"ano","ne")</f>
        <v>ne</v>
      </c>
      <c r="U21" s="3" t="str">
        <f t="shared" si="2"/>
        <v>ne</v>
      </c>
    </row>
    <row r="22" spans="6:21" ht="14.45" x14ac:dyDescent="0.3">
      <c r="N22" s="4" t="str">
        <f t="shared" si="1"/>
        <v>Aristoteles</v>
      </c>
      <c r="O22" s="3" t="str">
        <f t="shared" si="3"/>
        <v>ne</v>
      </c>
      <c r="P22" s="3" t="str">
        <f>IF(MAX($O$7,$O8)&lt;=MIN($Q$7,$Q8),"ano","ne")</f>
        <v>ano</v>
      </c>
      <c r="Q22" s="3" t="s">
        <v>21</v>
      </c>
      <c r="R22" s="3" t="str">
        <f>IF(MAX($O$9,$O8)&lt;=MIN($Q$9,$Q8),"ano","ne")</f>
        <v>ne</v>
      </c>
      <c r="S22" s="3" t="str">
        <f>IF(MAX($O$10,$O8)&lt;=MIN($Q$10,$Q8),"ano","ne")</f>
        <v>ano</v>
      </c>
      <c r="T22" s="3" t="str">
        <f>IF(MAX($O$11,$O8)&lt;=MIN($Q$11,$Q8),"ano","ne")</f>
        <v>ano</v>
      </c>
      <c r="U22" s="3" t="str">
        <f t="shared" si="2"/>
        <v>ne</v>
      </c>
    </row>
    <row r="23" spans="6:21" ht="14.45" x14ac:dyDescent="0.3">
      <c r="N23" s="4" t="str">
        <f t="shared" si="1"/>
        <v>Pythagoras</v>
      </c>
      <c r="O23" s="3" t="str">
        <f t="shared" si="3"/>
        <v>ne</v>
      </c>
      <c r="P23" s="3" t="str">
        <f>IF(MAX($O$7,$O9)&lt;=MIN($Q$7,$Q9),"ano","ne")</f>
        <v>ne</v>
      </c>
      <c r="Q23" s="3" t="str">
        <f>IF(MAX($O$8,$O9)&lt;=MIN($Q$8,$Q9),"ano","ne")</f>
        <v>ne</v>
      </c>
      <c r="R23" s="3" t="s">
        <v>21</v>
      </c>
      <c r="S23" s="3" t="str">
        <f>IF(MAX($O$10,$O9)&lt;=MIN($Q$10,$Q9),"ano","ne")</f>
        <v>ne</v>
      </c>
      <c r="T23" s="3" t="str">
        <f>IF(MAX($O$11,$O9)&lt;=MIN($Q$11,$Q9),"ano","ne")</f>
        <v>ne</v>
      </c>
      <c r="U23" s="3" t="str">
        <f t="shared" si="2"/>
        <v>ne</v>
      </c>
    </row>
    <row r="24" spans="6:21" ht="14.45" x14ac:dyDescent="0.3">
      <c r="N24" s="4" t="str">
        <f t="shared" si="1"/>
        <v>Demokritos</v>
      </c>
      <c r="O24" s="3" t="str">
        <f t="shared" si="3"/>
        <v>ano</v>
      </c>
      <c r="P24" s="3" t="str">
        <f>IF(MAX($O$7,$O10)&lt;=MIN($Q$7,$Q10),"ano","ne")</f>
        <v>ano</v>
      </c>
      <c r="Q24" s="3" t="str">
        <f>IF(MAX($O$8,$O10)&lt;=MIN($Q$8,$Q10),"ano","ne")</f>
        <v>ano</v>
      </c>
      <c r="R24" s="3" t="str">
        <f>IF(MAX($O$9,$O10)&lt;=MIN($Q$9,$Q10),"ano","ne")</f>
        <v>ne</v>
      </c>
      <c r="S24" s="3" t="s">
        <v>21</v>
      </c>
      <c r="T24" s="3" t="str">
        <f>IF(MAX($O$11,$O10)&lt;=MIN($Q$11,$Q10),"ano","ne")</f>
        <v>ne</v>
      </c>
      <c r="U24" s="3" t="str">
        <f t="shared" si="2"/>
        <v>ne</v>
      </c>
    </row>
    <row r="25" spans="6:21" ht="14.45" x14ac:dyDescent="0.3">
      <c r="N25" s="4" t="str">
        <f t="shared" si="1"/>
        <v>Euklides</v>
      </c>
      <c r="O25" s="3" t="str">
        <f t="shared" si="3"/>
        <v>ne</v>
      </c>
      <c r="P25" s="3" t="str">
        <f>IF(MAX($O$7,$O11)&lt;=MIN($Q$7,$Q11),"ano","ne")</f>
        <v>ne</v>
      </c>
      <c r="Q25" s="3" t="str">
        <f>IF(MAX($O$8,$O11)&lt;=MIN($Q$8,$Q11),"ano","ne")</f>
        <v>ano</v>
      </c>
      <c r="R25" s="3" t="str">
        <f>IF(MAX($O$9,$O11)&lt;=MIN($Q$9,$Q11),"ano","ne")</f>
        <v>ne</v>
      </c>
      <c r="S25" s="3" t="str">
        <f>IF(MAX($O$10,$O11)&lt;=MIN($Q$10,$Q11),"ano","ne")</f>
        <v>ne</v>
      </c>
      <c r="T25" s="3" t="s">
        <v>21</v>
      </c>
      <c r="U25" s="3" t="str">
        <f t="shared" si="2"/>
        <v>ano</v>
      </c>
    </row>
    <row r="26" spans="6:21" ht="14.45" x14ac:dyDescent="0.3">
      <c r="N26" s="4" t="str">
        <f t="shared" si="1"/>
        <v>Archimedes</v>
      </c>
      <c r="O26" s="3" t="str">
        <f t="shared" si="3"/>
        <v>ne</v>
      </c>
      <c r="P26" s="3" t="str">
        <f>IF(MAX($O$7,$O12)&lt;=MIN($Q$7,$Q12),"ano","ne")</f>
        <v>ne</v>
      </c>
      <c r="Q26" s="3" t="str">
        <f>IF(MAX($O$8,$O12)&lt;=MIN($Q$8,$Q12),"ano","ne")</f>
        <v>ne</v>
      </c>
      <c r="R26" s="3" t="str">
        <f>IF(MAX($O$9,$O12)&lt;=MIN($Q$9,$Q12),"ano","ne")</f>
        <v>ne</v>
      </c>
      <c r="S26" s="3" t="str">
        <f>IF(MAX($O$10,$O12)&lt;=MIN($Q$10,$Q12),"ano","ne")</f>
        <v>ne</v>
      </c>
      <c r="T26" s="3" t="str">
        <f>IF(MAX($O$11,$O12)&lt;=MIN($Q$11,$Q12),"ano","ne")</f>
        <v>ano</v>
      </c>
      <c r="U26" s="3" t="s">
        <v>21</v>
      </c>
    </row>
    <row r="31" spans="6:21" x14ac:dyDescent="0.25">
      <c r="F31" s="9" t="s">
        <v>33</v>
      </c>
    </row>
    <row r="32" spans="6:21" x14ac:dyDescent="0.25">
      <c r="F32" s="9" t="s">
        <v>34</v>
      </c>
    </row>
    <row r="33" spans="6:6" x14ac:dyDescent="0.25">
      <c r="F33" s="9" t="s">
        <v>35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vynalezci</vt:lpstr>
      <vt:lpstr>informatikove</vt:lpstr>
      <vt:lpstr>basnici</vt:lpstr>
      <vt:lpstr>filosofove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miska</dc:creator>
  <cp:lastModifiedBy>Krobot Ivo</cp:lastModifiedBy>
  <dcterms:created xsi:type="dcterms:W3CDTF">2016-04-12T23:55:46Z</dcterms:created>
  <dcterms:modified xsi:type="dcterms:W3CDTF">2016-08-11T12:22:17Z</dcterms:modified>
</cp:coreProperties>
</file>